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ORI CONTRACT" sheetId="1" r:id="rId1"/>
  </sheets>
  <definedNames/>
  <calcPr fullCalcOnLoad="1"/>
</workbook>
</file>

<file path=xl/sharedStrings.xml><?xml version="1.0" encoding="utf-8"?>
<sst xmlns="http://schemas.openxmlformats.org/spreadsheetml/2006/main" count="151" uniqueCount="30">
  <si>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</si>
  <si>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</si>
  <si>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</si>
  <si>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</si>
  <si>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</si>
  <si>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</si>
  <si>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</si>
  <si>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</si>
  <si>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</si>
  <si>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</si>
  <si>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</si>
  <si>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</si>
  <si>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</si>
  <si>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</si>
  <si>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</si>
  <si>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</si>
  <si>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</si>
  <si>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</si>
  <si>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</si>
  <si>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</si>
  <si>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</si>
  <si>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</si>
  <si>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</si>
  <si>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DIFERENTA DECEMBRIE 2020</t>
  </si>
  <si>
    <t>Denumire furnizor servicii consultatii de urgenta la domiciliu si activitati de transport sanitar neasistat</t>
  </si>
  <si>
    <t>14=2+3+4+5+6+7+8+9+10+11+  12+13+14</t>
  </si>
  <si>
    <t>KARINA MED AMBULANCE SRL</t>
  </si>
  <si>
    <t xml:space="preserve"> REPARTIZAREA  VALORII DE CONTRACT PENTRU ANUL 2023</t>
  </si>
  <si>
    <t>TOTAL AN 2023</t>
  </si>
  <si>
    <t>MEDI MOBIL AMD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</si>
</sst>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75" zoomScalePageLayoutView="0" workbookViewId="0" topLeftCell="C49">
      <selection activeCell="O58" sqref="O58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hidden="1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ht="12.75">
      <c r="A4" s="1"/>
    </row>
    <row r="5" ht="13.5" thickBot="1">
      <c r="P5" s="17" t="s">
        <v>2</v>
      </c>
    </row>
    <row r="6" spans="1:16" ht="58.5" customHeight="1" thickBot="1">
      <c r="A6" s="3" t="s">
        <v>3</v>
      </c>
      <c r="B6" s="3" t="s">
        <v>24</v>
      </c>
      <c r="C6" s="27" t="s">
        <v>20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4" t="s">
        <v>28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23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10" t="s">
        <v>25</v>
      </c>
    </row>
    <row r="9" spans="1:16" ht="13.5" thickBot="1">
      <c r="A9" s="11">
        <v>1</v>
      </c>
      <c r="B9" s="23" t="s">
        <v>22</v>
      </c>
      <c r="C9" s="12">
        <v>51922.16</v>
      </c>
      <c r="D9" s="12">
        <v>51922.16</v>
      </c>
      <c r="E9" s="12"/>
      <c r="F9" s="12">
        <v>51982.92</v>
      </c>
      <c r="G9" s="12">
        <v>50492.11</v>
      </c>
      <c r="H9" s="12">
        <v>50492.11</v>
      </c>
      <c r="I9" s="12">
        <v>50492.11</v>
      </c>
      <c r="J9" s="12">
        <v>40080.44</v>
      </c>
      <c r="K9" s="12">
        <v>40080.44</v>
      </c>
      <c r="L9" s="12">
        <v>40080.44</v>
      </c>
      <c r="M9" s="12">
        <v>40080.44</v>
      </c>
      <c r="N9" s="12">
        <v>47080.44</v>
      </c>
      <c r="O9" s="12">
        <v>53516.97</v>
      </c>
      <c r="P9" s="13">
        <f>C9+D9+E9+F9+G9+H9+I9+J9+K9+L9+M9+N9+O9</f>
        <v>568222.74</v>
      </c>
    </row>
    <row r="10" spans="1:16" ht="13.5" thickBot="1">
      <c r="A10" s="14"/>
      <c r="B10" s="24" t="s">
        <v>17</v>
      </c>
      <c r="C10" s="15">
        <f aca="true" t="shared" si="0" ref="C10:P10">SUM(C9:C9)</f>
        <v>51922.16</v>
      </c>
      <c r="D10" s="15">
        <f t="shared" si="0"/>
        <v>51922.16</v>
      </c>
      <c r="E10" s="15">
        <f t="shared" si="0"/>
        <v>0</v>
      </c>
      <c r="F10" s="15">
        <f t="shared" si="0"/>
        <v>51982.92</v>
      </c>
      <c r="G10" s="15">
        <f t="shared" si="0"/>
        <v>50492.11</v>
      </c>
      <c r="H10" s="15">
        <f t="shared" si="0"/>
        <v>50492.11</v>
      </c>
      <c r="I10" s="15">
        <f t="shared" si="0"/>
        <v>50492.11</v>
      </c>
      <c r="J10" s="15">
        <f t="shared" si="0"/>
        <v>40080.44</v>
      </c>
      <c r="K10" s="15">
        <f t="shared" si="0"/>
        <v>40080.44</v>
      </c>
      <c r="L10" s="15">
        <f t="shared" si="0"/>
        <v>40080.44</v>
      </c>
      <c r="M10" s="15">
        <f t="shared" si="0"/>
        <v>40080.44</v>
      </c>
      <c r="N10" s="15">
        <f t="shared" si="0"/>
        <v>47080.44</v>
      </c>
      <c r="O10" s="15">
        <f t="shared" si="0"/>
        <v>53516.97</v>
      </c>
      <c r="P10" s="16">
        <f t="shared" si="0"/>
        <v>568222.74</v>
      </c>
    </row>
    <row r="14" ht="13.5" thickBot="1"/>
    <row r="15" spans="1:16" ht="57" customHeight="1" thickBot="1">
      <c r="A15" s="3" t="s">
        <v>3</v>
      </c>
      <c r="B15" s="3" t="s">
        <v>24</v>
      </c>
      <c r="C15" s="27" t="s">
        <v>18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4" t="s">
        <v>28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23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10" t="s">
        <v>25</v>
      </c>
    </row>
    <row r="18" spans="1:16" ht="13.5" thickBot="1">
      <c r="A18" s="11">
        <v>1</v>
      </c>
      <c r="B18" s="23" t="s">
        <v>0</v>
      </c>
      <c r="C18" s="25">
        <v>1626.35</v>
      </c>
      <c r="D18" s="12">
        <v>1626.35</v>
      </c>
      <c r="E18" s="12"/>
      <c r="F18" s="12">
        <v>1609.04</v>
      </c>
      <c r="G18" s="12">
        <v>1606.81</v>
      </c>
      <c r="H18" s="12">
        <v>1606.81</v>
      </c>
      <c r="I18" s="12">
        <v>1606.8</v>
      </c>
      <c r="J18" s="12">
        <v>1599.36</v>
      </c>
      <c r="K18" s="12">
        <v>1599.36</v>
      </c>
      <c r="L18" s="12">
        <v>1599.36</v>
      </c>
      <c r="M18" s="12">
        <v>1599.36</v>
      </c>
      <c r="N18" s="12">
        <v>1599.36</v>
      </c>
      <c r="O18" s="12">
        <v>3068</v>
      </c>
      <c r="P18" s="13">
        <f>C18+D18+E18+F18+G18+H18+I18+J18+K18+L18+M18+N18+O18</f>
        <v>20746.96</v>
      </c>
    </row>
    <row r="19" spans="1:16" ht="13.5" thickBot="1">
      <c r="A19" s="14"/>
      <c r="B19" s="24" t="s">
        <v>17</v>
      </c>
      <c r="C19" s="26">
        <f aca="true" t="shared" si="1" ref="C19:P19">SUM(C18:C18)</f>
        <v>1626.35</v>
      </c>
      <c r="D19" s="15">
        <f t="shared" si="1"/>
        <v>1626.35</v>
      </c>
      <c r="E19" s="15">
        <f t="shared" si="1"/>
        <v>0</v>
      </c>
      <c r="F19" s="15">
        <f t="shared" si="1"/>
        <v>1609.04</v>
      </c>
      <c r="G19" s="15">
        <f t="shared" si="1"/>
        <v>1606.81</v>
      </c>
      <c r="H19" s="15">
        <f t="shared" si="1"/>
        <v>1606.81</v>
      </c>
      <c r="I19" s="15">
        <f t="shared" si="1"/>
        <v>1606.8</v>
      </c>
      <c r="J19" s="15">
        <f t="shared" si="1"/>
        <v>1599.36</v>
      </c>
      <c r="K19" s="15">
        <f t="shared" si="1"/>
        <v>1599.36</v>
      </c>
      <c r="L19" s="15">
        <f t="shared" si="1"/>
        <v>1599.36</v>
      </c>
      <c r="M19" s="15">
        <f t="shared" si="1"/>
        <v>1599.36</v>
      </c>
      <c r="N19" s="15">
        <f t="shared" si="1"/>
        <v>1599.36</v>
      </c>
      <c r="O19" s="15">
        <f t="shared" si="1"/>
        <v>3068</v>
      </c>
      <c r="P19" s="16">
        <f t="shared" si="1"/>
        <v>20746.96</v>
      </c>
    </row>
    <row r="20" spans="1:16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ht="13.5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16" ht="52.5" customHeight="1" thickBot="1">
      <c r="A22" s="3" t="s">
        <v>3</v>
      </c>
      <c r="B22" s="3" t="s">
        <v>24</v>
      </c>
      <c r="C22" s="27" t="s">
        <v>19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" t="s">
        <v>28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23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4</v>
      </c>
      <c r="G24" s="9">
        <v>5</v>
      </c>
      <c r="H24" s="9">
        <v>6</v>
      </c>
      <c r="I24" s="9">
        <v>7</v>
      </c>
      <c r="J24" s="9">
        <v>8</v>
      </c>
      <c r="K24" s="9">
        <v>9</v>
      </c>
      <c r="L24" s="9">
        <v>10</v>
      </c>
      <c r="M24" s="9">
        <v>11</v>
      </c>
      <c r="N24" s="9">
        <v>12</v>
      </c>
      <c r="O24" s="9">
        <v>13</v>
      </c>
      <c r="P24" s="10" t="s">
        <v>25</v>
      </c>
    </row>
    <row r="25" spans="1:16" ht="13.5" thickBot="1">
      <c r="A25" s="11">
        <v>1</v>
      </c>
      <c r="B25" s="23" t="s">
        <v>0</v>
      </c>
      <c r="C25" s="25">
        <v>21624</v>
      </c>
      <c r="D25" s="12">
        <v>21624</v>
      </c>
      <c r="E25" s="12"/>
      <c r="F25" s="12">
        <v>20604</v>
      </c>
      <c r="G25" s="12">
        <v>21828</v>
      </c>
      <c r="H25" s="12">
        <v>21828</v>
      </c>
      <c r="I25" s="12">
        <v>21216</v>
      </c>
      <c r="J25" s="12">
        <v>21216</v>
      </c>
      <c r="K25" s="12">
        <v>21216</v>
      </c>
      <c r="L25" s="12">
        <v>21216</v>
      </c>
      <c r="M25" s="12">
        <v>15912</v>
      </c>
      <c r="N25" s="12">
        <v>21012</v>
      </c>
      <c r="O25" s="12">
        <v>16932</v>
      </c>
      <c r="P25" s="13">
        <f>C25+D25+E25+F25+G25+H25+I25+J25+K25+L25+M25+N25+O25</f>
        <v>246228</v>
      </c>
    </row>
    <row r="26" spans="1:16" ht="13.5" thickBot="1">
      <c r="A26" s="14"/>
      <c r="B26" s="24" t="s">
        <v>17</v>
      </c>
      <c r="C26" s="26">
        <f aca="true" t="shared" si="2" ref="C26:P26">SUM(C25:C25)</f>
        <v>21624</v>
      </c>
      <c r="D26" s="15">
        <f t="shared" si="2"/>
        <v>21624</v>
      </c>
      <c r="E26" s="15">
        <f t="shared" si="2"/>
        <v>0</v>
      </c>
      <c r="F26" s="15">
        <f t="shared" si="2"/>
        <v>20604</v>
      </c>
      <c r="G26" s="15">
        <f t="shared" si="2"/>
        <v>21828</v>
      </c>
      <c r="H26" s="15">
        <f t="shared" si="2"/>
        <v>21828</v>
      </c>
      <c r="I26" s="15">
        <f t="shared" si="2"/>
        <v>21216</v>
      </c>
      <c r="J26" s="15">
        <f t="shared" si="2"/>
        <v>21216</v>
      </c>
      <c r="K26" s="15">
        <f t="shared" si="2"/>
        <v>21216</v>
      </c>
      <c r="L26" s="15">
        <f t="shared" si="2"/>
        <v>21216</v>
      </c>
      <c r="M26" s="15">
        <f t="shared" si="2"/>
        <v>15912</v>
      </c>
      <c r="N26" s="15">
        <f t="shared" si="2"/>
        <v>21012</v>
      </c>
      <c r="O26" s="15">
        <f t="shared" si="2"/>
        <v>16932</v>
      </c>
      <c r="P26" s="16">
        <f t="shared" si="2"/>
        <v>246228</v>
      </c>
    </row>
    <row r="30" ht="13.5" thickBot="1"/>
    <row r="31" spans="1:16" ht="51.75" thickBot="1">
      <c r="A31" s="3" t="s">
        <v>3</v>
      </c>
      <c r="B31" s="3" t="s">
        <v>24</v>
      </c>
      <c r="C31" s="27" t="s">
        <v>20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4" t="s">
        <v>28</v>
      </c>
    </row>
    <row r="32" spans="1:16" ht="23.25" thickBot="1">
      <c r="A32" s="5"/>
      <c r="B32" s="3"/>
      <c r="C32" s="6" t="s">
        <v>4</v>
      </c>
      <c r="D32" s="6" t="s">
        <v>5</v>
      </c>
      <c r="E32" s="6" t="s">
        <v>23</v>
      </c>
      <c r="F32" s="6" t="s">
        <v>6</v>
      </c>
      <c r="G32" s="6" t="s">
        <v>7</v>
      </c>
      <c r="H32" s="6" t="s">
        <v>8</v>
      </c>
      <c r="I32" s="6" t="s">
        <v>9</v>
      </c>
      <c r="J32" s="6" t="s">
        <v>10</v>
      </c>
      <c r="K32" s="6" t="s">
        <v>11</v>
      </c>
      <c r="L32" s="6" t="s">
        <v>12</v>
      </c>
      <c r="M32" s="6" t="s">
        <v>13</v>
      </c>
      <c r="N32" s="7" t="s">
        <v>14</v>
      </c>
      <c r="O32" s="8" t="s">
        <v>15</v>
      </c>
      <c r="P32" s="4"/>
    </row>
    <row r="33" spans="1:16" ht="23.25" thickBot="1">
      <c r="A33" s="9">
        <v>0</v>
      </c>
      <c r="B33" s="9" t="s">
        <v>16</v>
      </c>
      <c r="C33" s="9">
        <v>2</v>
      </c>
      <c r="D33" s="9">
        <v>3</v>
      </c>
      <c r="E33" s="9">
        <v>4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9">
        <v>11</v>
      </c>
      <c r="N33" s="9">
        <v>12</v>
      </c>
      <c r="O33" s="9">
        <v>13</v>
      </c>
      <c r="P33" s="10" t="s">
        <v>25</v>
      </c>
    </row>
    <row r="34" spans="1:16" ht="26.25" customHeight="1" thickBot="1">
      <c r="A34" s="11">
        <v>1</v>
      </c>
      <c r="B34" s="23" t="s">
        <v>26</v>
      </c>
      <c r="C34" s="25">
        <v>3327.49</v>
      </c>
      <c r="D34" s="12">
        <v>3327.49</v>
      </c>
      <c r="E34" s="12"/>
      <c r="F34" s="12">
        <v>4054.04</v>
      </c>
      <c r="G34" s="12">
        <v>4323.08</v>
      </c>
      <c r="H34" s="12">
        <v>4323.08</v>
      </c>
      <c r="I34" s="12">
        <v>4323.08</v>
      </c>
      <c r="J34" s="12">
        <v>26720.29</v>
      </c>
      <c r="K34" s="12">
        <v>26720.29</v>
      </c>
      <c r="L34" s="12">
        <v>26720.29</v>
      </c>
      <c r="M34" s="12">
        <v>26720.29</v>
      </c>
      <c r="N34" s="12">
        <v>32822.29</v>
      </c>
      <c r="O34" s="12">
        <v>49098.5</v>
      </c>
      <c r="P34" s="13">
        <f>C34+D34+E34+F34+G34+H34+I34+J34+K34+L34+M34+N34+O34</f>
        <v>212480.21000000002</v>
      </c>
    </row>
    <row r="35" spans="1:16" ht="13.5" thickBot="1">
      <c r="A35" s="14"/>
      <c r="B35" s="24" t="s">
        <v>17</v>
      </c>
      <c r="C35" s="26">
        <f aca="true" t="shared" si="3" ref="C35:P35">SUM(C34:C34)</f>
        <v>3327.49</v>
      </c>
      <c r="D35" s="15">
        <f t="shared" si="3"/>
        <v>3327.49</v>
      </c>
      <c r="E35" s="15">
        <f t="shared" si="3"/>
        <v>0</v>
      </c>
      <c r="F35" s="15">
        <f t="shared" si="3"/>
        <v>4054.04</v>
      </c>
      <c r="G35" s="15">
        <f t="shared" si="3"/>
        <v>4323.08</v>
      </c>
      <c r="H35" s="15">
        <f t="shared" si="3"/>
        <v>4323.08</v>
      </c>
      <c r="I35" s="15">
        <f t="shared" si="3"/>
        <v>4323.08</v>
      </c>
      <c r="J35" s="15">
        <f t="shared" si="3"/>
        <v>26720.29</v>
      </c>
      <c r="K35" s="15">
        <f t="shared" si="3"/>
        <v>26720.29</v>
      </c>
      <c r="L35" s="15">
        <f t="shared" si="3"/>
        <v>26720.29</v>
      </c>
      <c r="M35" s="15">
        <f t="shared" si="3"/>
        <v>26720.29</v>
      </c>
      <c r="N35" s="15">
        <f t="shared" si="3"/>
        <v>32822.29</v>
      </c>
      <c r="O35" s="15">
        <f t="shared" si="3"/>
        <v>49098.5</v>
      </c>
      <c r="P35" s="16">
        <f t="shared" si="3"/>
        <v>212480.21000000002</v>
      </c>
    </row>
    <row r="39" ht="13.5" thickBot="1"/>
    <row r="40" spans="1:16" ht="51.75" thickBot="1">
      <c r="A40" s="3" t="s">
        <v>3</v>
      </c>
      <c r="B40" s="3" t="s">
        <v>24</v>
      </c>
      <c r="C40" s="27" t="s">
        <v>18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4" t="s">
        <v>28</v>
      </c>
    </row>
    <row r="41" spans="1:16" ht="23.25" thickBot="1">
      <c r="A41" s="5"/>
      <c r="B41" s="3"/>
      <c r="C41" s="6" t="s">
        <v>4</v>
      </c>
      <c r="D41" s="6" t="s">
        <v>5</v>
      </c>
      <c r="E41" s="6" t="s">
        <v>23</v>
      </c>
      <c r="F41" s="6" t="s">
        <v>6</v>
      </c>
      <c r="G41" s="6" t="s">
        <v>7</v>
      </c>
      <c r="H41" s="6" t="s">
        <v>8</v>
      </c>
      <c r="I41" s="6" t="s">
        <v>9</v>
      </c>
      <c r="J41" s="6" t="s">
        <v>10</v>
      </c>
      <c r="K41" s="6" t="s">
        <v>11</v>
      </c>
      <c r="L41" s="6" t="s">
        <v>12</v>
      </c>
      <c r="M41" s="6" t="s">
        <v>13</v>
      </c>
      <c r="N41" s="7" t="s">
        <v>14</v>
      </c>
      <c r="O41" s="8" t="s">
        <v>15</v>
      </c>
      <c r="P41" s="4"/>
    </row>
    <row r="42" spans="1:16" ht="23.25" thickBot="1">
      <c r="A42" s="9">
        <v>0</v>
      </c>
      <c r="B42" s="9" t="s">
        <v>16</v>
      </c>
      <c r="C42" s="9">
        <v>2</v>
      </c>
      <c r="D42" s="9">
        <v>3</v>
      </c>
      <c r="E42" s="9">
        <v>4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10" t="s">
        <v>25</v>
      </c>
    </row>
    <row r="43" spans="1:16" ht="13.5" thickBot="1">
      <c r="A43" s="11">
        <v>1</v>
      </c>
      <c r="B43" s="23" t="s">
        <v>29</v>
      </c>
      <c r="C43" s="25">
        <v>0</v>
      </c>
      <c r="D43" s="12">
        <v>0</v>
      </c>
      <c r="E43" s="12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168.16</v>
      </c>
      <c r="L43" s="12">
        <v>399.84</v>
      </c>
      <c r="M43" s="12">
        <v>767.84</v>
      </c>
      <c r="N43" s="12">
        <v>660.84</v>
      </c>
      <c r="O43" s="12">
        <v>219.6</v>
      </c>
      <c r="P43" s="13">
        <f>C43+D43+E43+F43+G43+H43+I43+J43+K43+L43+M43+N43+O43</f>
        <v>2216.28</v>
      </c>
    </row>
    <row r="44" spans="1:16" ht="13.5" thickBot="1">
      <c r="A44" s="14"/>
      <c r="B44" s="24" t="s">
        <v>17</v>
      </c>
      <c r="C44" s="26">
        <f aca="true" t="shared" si="4" ref="C44:P44">SUM(C43:C43)</f>
        <v>0</v>
      </c>
      <c r="D44" s="15">
        <f t="shared" si="4"/>
        <v>0</v>
      </c>
      <c r="E44" s="15">
        <f t="shared" si="4"/>
        <v>0</v>
      </c>
      <c r="F44" s="15">
        <f t="shared" si="4"/>
        <v>0</v>
      </c>
      <c r="G44" s="15">
        <f t="shared" si="4"/>
        <v>0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168.16</v>
      </c>
      <c r="L44" s="15">
        <f t="shared" si="4"/>
        <v>399.84</v>
      </c>
      <c r="M44" s="15">
        <f t="shared" si="4"/>
        <v>767.84</v>
      </c>
      <c r="N44" s="15">
        <f t="shared" si="4"/>
        <v>660.84</v>
      </c>
      <c r="O44" s="15">
        <f t="shared" si="4"/>
        <v>219.6</v>
      </c>
      <c r="P44" s="16">
        <f t="shared" si="4"/>
        <v>2216.28</v>
      </c>
    </row>
    <row r="45" spans="1:16" ht="12.7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</row>
    <row r="46" spans="1:16" ht="26.25" customHeight="1" thickBo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ht="51.75" thickBot="1">
      <c r="A47" s="3" t="s">
        <v>3</v>
      </c>
      <c r="B47" s="3" t="s">
        <v>24</v>
      </c>
      <c r="C47" s="27" t="s">
        <v>19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4" t="s">
        <v>28</v>
      </c>
    </row>
    <row r="48" spans="1:16" ht="23.25" thickBot="1">
      <c r="A48" s="5"/>
      <c r="B48" s="3"/>
      <c r="C48" s="6" t="s">
        <v>4</v>
      </c>
      <c r="D48" s="6" t="s">
        <v>5</v>
      </c>
      <c r="E48" s="6" t="s">
        <v>23</v>
      </c>
      <c r="F48" s="6" t="s">
        <v>6</v>
      </c>
      <c r="G48" s="6" t="s">
        <v>7</v>
      </c>
      <c r="H48" s="6" t="s">
        <v>8</v>
      </c>
      <c r="I48" s="6" t="s">
        <v>9</v>
      </c>
      <c r="J48" s="6" t="s">
        <v>10</v>
      </c>
      <c r="K48" s="6" t="s">
        <v>11</v>
      </c>
      <c r="L48" s="6" t="s">
        <v>12</v>
      </c>
      <c r="M48" s="6" t="s">
        <v>13</v>
      </c>
      <c r="N48" s="7" t="s">
        <v>14</v>
      </c>
      <c r="O48" s="8" t="s">
        <v>15</v>
      </c>
      <c r="P48" s="4"/>
    </row>
    <row r="49" spans="1:16" ht="33" customHeight="1" thickBot="1">
      <c r="A49" s="9">
        <v>0</v>
      </c>
      <c r="B49" s="9" t="s">
        <v>16</v>
      </c>
      <c r="C49" s="9">
        <v>2</v>
      </c>
      <c r="D49" s="9">
        <v>3</v>
      </c>
      <c r="E49" s="9">
        <v>4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10" t="s">
        <v>25</v>
      </c>
    </row>
    <row r="50" spans="1:16" ht="13.5" thickBot="1">
      <c r="A50" s="11">
        <v>1</v>
      </c>
      <c r="B50" s="23" t="s">
        <v>29</v>
      </c>
      <c r="C50" s="25">
        <v>0</v>
      </c>
      <c r="D50" s="12">
        <v>0</v>
      </c>
      <c r="E50" s="12"/>
      <c r="F50" s="12">
        <v>0</v>
      </c>
      <c r="G50" s="12">
        <v>0</v>
      </c>
      <c r="H50" s="12">
        <v>0</v>
      </c>
      <c r="I50" s="12">
        <v>0</v>
      </c>
      <c r="J50" s="12">
        <v>3876</v>
      </c>
      <c r="K50" s="12">
        <v>3876</v>
      </c>
      <c r="L50" s="12">
        <v>1428</v>
      </c>
      <c r="M50" s="12">
        <v>8364</v>
      </c>
      <c r="N50" s="12">
        <v>7344</v>
      </c>
      <c r="O50" s="12">
        <v>6732</v>
      </c>
      <c r="P50" s="13">
        <f>C50+D50+E50+F50+G50+H50+I50+J50+K50+L50+M50+N50+O50</f>
        <v>31620</v>
      </c>
    </row>
    <row r="51" spans="1:16" ht="13.5" thickBot="1">
      <c r="A51" s="14"/>
      <c r="B51" s="24" t="s">
        <v>17</v>
      </c>
      <c r="C51" s="26">
        <f aca="true" t="shared" si="5" ref="C51:P51">SUM(C50:C50)</f>
        <v>0</v>
      </c>
      <c r="D51" s="15">
        <f t="shared" si="5"/>
        <v>0</v>
      </c>
      <c r="E51" s="15">
        <f t="shared" si="5"/>
        <v>0</v>
      </c>
      <c r="F51" s="15">
        <f t="shared" si="5"/>
        <v>0</v>
      </c>
      <c r="G51" s="15">
        <f t="shared" si="5"/>
        <v>0</v>
      </c>
      <c r="H51" s="15">
        <f t="shared" si="5"/>
        <v>0</v>
      </c>
      <c r="I51" s="15">
        <f t="shared" si="5"/>
        <v>0</v>
      </c>
      <c r="J51" s="15">
        <f t="shared" si="5"/>
        <v>3876</v>
      </c>
      <c r="K51" s="15">
        <f t="shared" si="5"/>
        <v>3876</v>
      </c>
      <c r="L51" s="15">
        <f t="shared" si="5"/>
        <v>1428</v>
      </c>
      <c r="M51" s="15">
        <f t="shared" si="5"/>
        <v>8364</v>
      </c>
      <c r="N51" s="15">
        <f t="shared" si="5"/>
        <v>7344</v>
      </c>
      <c r="O51" s="15">
        <f t="shared" si="5"/>
        <v>6732</v>
      </c>
      <c r="P51" s="16">
        <f t="shared" si="5"/>
        <v>31620</v>
      </c>
    </row>
    <row r="53" ht="13.5" thickBot="1"/>
    <row r="54" spans="1:16" ht="51.75" thickBot="1">
      <c r="A54" s="3" t="s">
        <v>3</v>
      </c>
      <c r="B54" s="3" t="s">
        <v>24</v>
      </c>
      <c r="C54" s="27" t="s">
        <v>20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4" t="s">
        <v>28</v>
      </c>
    </row>
    <row r="55" spans="1:16" ht="23.25" thickBot="1">
      <c r="A55" s="5"/>
      <c r="B55" s="3"/>
      <c r="C55" s="6" t="s">
        <v>4</v>
      </c>
      <c r="D55" s="6" t="s">
        <v>5</v>
      </c>
      <c r="E55" s="6" t="s">
        <v>23</v>
      </c>
      <c r="F55" s="6" t="s">
        <v>6</v>
      </c>
      <c r="G55" s="6" t="s">
        <v>7</v>
      </c>
      <c r="H55" s="6" t="s">
        <v>8</v>
      </c>
      <c r="I55" s="6" t="s">
        <v>9</v>
      </c>
      <c r="J55" s="6" t="s">
        <v>10</v>
      </c>
      <c r="K55" s="6" t="s">
        <v>11</v>
      </c>
      <c r="L55" s="6" t="s">
        <v>12</v>
      </c>
      <c r="M55" s="6" t="s">
        <v>13</v>
      </c>
      <c r="N55" s="7" t="s">
        <v>14</v>
      </c>
      <c r="O55" s="8" t="s">
        <v>15</v>
      </c>
      <c r="P55" s="4"/>
    </row>
    <row r="56" spans="1:16" ht="23.25" thickBot="1">
      <c r="A56" s="9">
        <v>0</v>
      </c>
      <c r="B56" s="9" t="s">
        <v>16</v>
      </c>
      <c r="C56" s="9">
        <v>2</v>
      </c>
      <c r="D56" s="9">
        <v>3</v>
      </c>
      <c r="E56" s="9">
        <v>4</v>
      </c>
      <c r="F56" s="9">
        <v>4</v>
      </c>
      <c r="G56" s="9">
        <v>5</v>
      </c>
      <c r="H56" s="9">
        <v>6</v>
      </c>
      <c r="I56" s="9">
        <v>7</v>
      </c>
      <c r="J56" s="9">
        <v>8</v>
      </c>
      <c r="K56" s="9">
        <v>9</v>
      </c>
      <c r="L56" s="9">
        <v>10</v>
      </c>
      <c r="M56" s="9">
        <v>11</v>
      </c>
      <c r="N56" s="9">
        <v>12</v>
      </c>
      <c r="O56" s="9">
        <v>13</v>
      </c>
      <c r="P56" s="10" t="s">
        <v>25</v>
      </c>
    </row>
    <row r="57" spans="1:16" ht="13.5" thickBot="1">
      <c r="A57" s="11">
        <v>1</v>
      </c>
      <c r="B57" s="23" t="s">
        <v>29</v>
      </c>
      <c r="C57" s="12">
        <v>0</v>
      </c>
      <c r="D57" s="12">
        <v>0</v>
      </c>
      <c r="E57" s="12"/>
      <c r="F57" s="12">
        <v>0</v>
      </c>
      <c r="G57" s="12">
        <v>0</v>
      </c>
      <c r="H57" s="12">
        <v>0</v>
      </c>
      <c r="I57" s="12">
        <v>0</v>
      </c>
      <c r="J57" s="12">
        <v>6680.07</v>
      </c>
      <c r="K57" s="12">
        <v>6680.07</v>
      </c>
      <c r="L57" s="12">
        <v>7311.59</v>
      </c>
      <c r="M57" s="12">
        <v>6680.07</v>
      </c>
      <c r="N57" s="12">
        <v>8572.98</v>
      </c>
      <c r="O57" s="12">
        <v>8341.03</v>
      </c>
      <c r="P57" s="13">
        <f>C57+D57+E57+F57+G57+H57+I57+J57+K57+L57+M57+N57+O57</f>
        <v>44265.81</v>
      </c>
    </row>
    <row r="58" spans="1:16" ht="13.5" thickBot="1">
      <c r="A58" s="14"/>
      <c r="B58" s="24" t="s">
        <v>17</v>
      </c>
      <c r="C58" s="15">
        <f aca="true" t="shared" si="6" ref="C58:P58">SUM(C57:C57)</f>
        <v>0</v>
      </c>
      <c r="D58" s="15">
        <f t="shared" si="6"/>
        <v>0</v>
      </c>
      <c r="E58" s="15">
        <f t="shared" si="6"/>
        <v>0</v>
      </c>
      <c r="F58" s="15">
        <f t="shared" si="6"/>
        <v>0</v>
      </c>
      <c r="G58" s="15">
        <f t="shared" si="6"/>
        <v>0</v>
      </c>
      <c r="H58" s="15">
        <f t="shared" si="6"/>
        <v>0</v>
      </c>
      <c r="I58" s="15">
        <f t="shared" si="6"/>
        <v>0</v>
      </c>
      <c r="J58" s="15">
        <f t="shared" si="6"/>
        <v>6680.07</v>
      </c>
      <c r="K58" s="15">
        <f t="shared" si="6"/>
        <v>6680.07</v>
      </c>
      <c r="L58" s="15">
        <f t="shared" si="6"/>
        <v>7311.59</v>
      </c>
      <c r="M58" s="15">
        <f t="shared" si="6"/>
        <v>6680.07</v>
      </c>
      <c r="N58" s="15">
        <f t="shared" si="6"/>
        <v>8572.98</v>
      </c>
      <c r="O58" s="15">
        <f t="shared" si="6"/>
        <v>8341.03</v>
      </c>
      <c r="P58" s="16">
        <f t="shared" si="6"/>
        <v>44265.81</v>
      </c>
    </row>
    <row r="64" ht="13.5" thickBot="1"/>
    <row r="65" spans="2:16" ht="13.5" thickBot="1">
      <c r="B65" s="22" t="s">
        <v>21</v>
      </c>
      <c r="C65" s="18">
        <f>C10+C19+C26+C35+C44+C51</f>
        <v>78500.00000000001</v>
      </c>
      <c r="D65" s="18">
        <f>D10+D19+D26+D35+D44+D51</f>
        <v>78500.00000000001</v>
      </c>
      <c r="E65" s="18">
        <f>E10+E19+E26+E35+E44+E51</f>
        <v>0</v>
      </c>
      <c r="F65" s="18">
        <f>F10+F19+F26+F35+F44+F51</f>
        <v>78249.99999999999</v>
      </c>
      <c r="G65" s="18">
        <f>G10+G19+G26+G35+G44+G51</f>
        <v>78250</v>
      </c>
      <c r="H65" s="18">
        <f>H10+H19+H26+H35+H44+H51</f>
        <v>78250</v>
      </c>
      <c r="I65" s="18">
        <f>I10+I19+I26+I35+I44+I51</f>
        <v>77637.99</v>
      </c>
      <c r="J65" s="18">
        <f>J10+J19+J26+J35+J44+J51</f>
        <v>93492.09</v>
      </c>
      <c r="K65" s="18">
        <f>K10+K19+K26+K35+K44+K51</f>
        <v>93660.25</v>
      </c>
      <c r="L65" s="18">
        <f>L10+L19+L26+L35+L44+L51</f>
        <v>91443.93</v>
      </c>
      <c r="M65" s="18">
        <f>M10+M19+M26+M35+M44+M51</f>
        <v>93443.93</v>
      </c>
      <c r="N65" s="18">
        <f>N10+N19+N26+N35+N44+N51</f>
        <v>110518.93</v>
      </c>
      <c r="O65" s="18">
        <f>O10+O19+O26+O35+O44+O51</f>
        <v>129567.07</v>
      </c>
      <c r="P65" s="18">
        <f>P10+P19+P26+P35+P44+P51+P58</f>
        <v>1125780</v>
      </c>
    </row>
  </sheetData>
  <sheetProtection/>
  <mergeCells count="8">
    <mergeCell ref="C54:O54"/>
    <mergeCell ref="C40:O40"/>
    <mergeCell ref="C47:O47"/>
    <mergeCell ref="C31:O31"/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roman</cp:lastModifiedBy>
  <cp:lastPrinted>2023-02-13T08:09:22Z</cp:lastPrinted>
  <dcterms:created xsi:type="dcterms:W3CDTF">1996-10-14T23:33:28Z</dcterms:created>
  <dcterms:modified xsi:type="dcterms:W3CDTF">2024-03-12T11:33:22Z</dcterms:modified>
  <cp:category/>
  <cp:version/>
  <cp:contentType/>
  <cp:contentStatus/>
</cp:coreProperties>
</file>